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clemmer\Dropbox\Frontier Marketing\Frontier\Guest Posts\Dentist ROI\"/>
    </mc:Choice>
  </mc:AlternateContent>
  <bookViews>
    <workbookView xWindow="0" yWindow="0" windowWidth="21570" windowHeight="796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19" i="1" l="1"/>
  <c r="F15" i="1" l="1"/>
  <c r="J15" i="1" s="1"/>
  <c r="F16" i="1"/>
  <c r="G16" i="1" s="1"/>
  <c r="I16" i="1" s="1"/>
  <c r="F17" i="1"/>
  <c r="E17" i="1" s="1"/>
  <c r="F18" i="1"/>
  <c r="J18" i="1" s="1"/>
  <c r="F6" i="1"/>
  <c r="G6" i="1" s="1"/>
  <c r="I6" i="1" s="1"/>
  <c r="F7" i="1"/>
  <c r="G7" i="1" s="1"/>
  <c r="I7" i="1" s="1"/>
  <c r="F8" i="1"/>
  <c r="J8" i="1" s="1"/>
  <c r="F9" i="1"/>
  <c r="G9" i="1" s="1"/>
  <c r="I9" i="1" s="1"/>
  <c r="F10" i="1"/>
  <c r="E10" i="1" s="1"/>
  <c r="F11" i="1"/>
  <c r="E11" i="1" s="1"/>
  <c r="F12" i="1"/>
  <c r="E12" i="1" s="1"/>
  <c r="F13" i="1"/>
  <c r="G13" i="1" s="1"/>
  <c r="I13" i="1" s="1"/>
  <c r="F14" i="1"/>
  <c r="G14" i="1" s="1"/>
  <c r="I14" i="1" s="1"/>
  <c r="F5" i="1"/>
  <c r="E5" i="1" s="1"/>
  <c r="J5" i="1" l="1"/>
  <c r="G11" i="1"/>
  <c r="I11" i="1" s="1"/>
  <c r="J11" i="1"/>
  <c r="G5" i="1"/>
  <c r="I5" i="1" s="1"/>
  <c r="J16" i="1"/>
  <c r="E18" i="1"/>
  <c r="G18" i="1"/>
  <c r="I18" i="1" s="1"/>
  <c r="E15" i="1"/>
  <c r="G17" i="1"/>
  <c r="I17" i="1" s="1"/>
  <c r="J17" i="1"/>
  <c r="E16" i="1"/>
  <c r="G15" i="1"/>
  <c r="I15" i="1" s="1"/>
  <c r="E8" i="1"/>
  <c r="J14" i="1"/>
  <c r="J9" i="1"/>
  <c r="J6" i="1"/>
  <c r="G8" i="1"/>
  <c r="I8" i="1" s="1"/>
  <c r="E13" i="1"/>
  <c r="G10" i="1"/>
  <c r="I10" i="1" s="1"/>
  <c r="J13" i="1"/>
  <c r="G12" i="1"/>
  <c r="I12" i="1" s="1"/>
  <c r="J10" i="1"/>
  <c r="E9" i="1"/>
  <c r="E14" i="1"/>
  <c r="J7" i="1"/>
  <c r="E6" i="1"/>
  <c r="J12" i="1"/>
  <c r="E7" i="1"/>
  <c r="J19" i="1" l="1"/>
  <c r="I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D-NEW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Fee to surgeon net of hospital, O/R, and anesthesiologist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What's the maximum percentage of revenue we're willing to spend to acquire a patient?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Of the leads we get, how many book surgeries?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Maximum cost we can tolerate to generate a lead</t>
        </r>
      </text>
    </comment>
    <comment ref="F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Maximum cost we can tolerate to generate a surgery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Revenue generated after marketing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Desired additional surgeries per month by procedure</t>
        </r>
      </text>
    </comment>
    <comment ref="I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Estiamted net profit procedure per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Est monthly advertising budget per procedure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<sst xmlns="http://schemas.openxmlformats.org/spreadsheetml/2006/main" count="20" uniqueCount="20">
  <si>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Procedure Type</t>
  </si>
  <si>
    <t>Max Adv Cost Per Sale</t>
  </si>
  <si>
    <t>Conversion %</t>
  </si>
  <si>
    <t>Net Margin</t>
  </si>
  <si>
    <t>Total Net Profit</t>
  </si>
  <si>
    <t>Max Mktg Exp %</t>
  </si>
  <si>
    <t>Est Adv Budget</t>
  </si>
  <si>
    <t>Max Cost Per Lead</t>
  </si>
  <si>
    <t>Variables</t>
  </si>
  <si>
    <t>Total:</t>
  </si>
  <si>
    <t>*grey cells are formulas and locked</t>
  </si>
  <si>
    <r>
      <t>PPC Profitability Assessment Tool</t>
    </r>
    <r>
      <rPr>
        <b/>
        <sz val="16"/>
        <color theme="1"/>
        <rFont val="Calibri"/>
        <family val="2"/>
      </rPr>
      <t>©</t>
    </r>
  </si>
  <si>
    <t>Fees to Dentist</t>
  </si>
  <si>
    <t>Invisalign</t>
  </si>
  <si>
    <t>Dental Implants</t>
  </si>
  <si>
    <t>Tooth Extraction</t>
  </si>
  <si>
    <t>Root Canals</t>
  </si>
  <si>
    <t>Crowns</t>
  </si>
  <si>
    <t>Bridges</t>
  </si>
  <si>
    <t>Desired Procedures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</si>
</sst>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9" fontId="0" fillId="0" borderId="0" xfId="1" applyFont="1"/>
    <xf numFmtId="0" fontId="0" fillId="0" borderId="0" xfId="0" applyFill="1"/>
    <xf numFmtId="0" fontId="0" fillId="2" borderId="1" xfId="0" applyFill="1" applyBorder="1"/>
    <xf numFmtId="6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9" fontId="0" fillId="0" borderId="1" xfId="1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10" xfId="0" applyFont="1" applyBorder="1"/>
    <xf numFmtId="0" fontId="2" fillId="2" borderId="11" xfId="0" applyFont="1" applyFill="1" applyBorder="1" applyAlignment="1">
      <alignment horizontal="center" wrapText="1"/>
    </xf>
    <xf numFmtId="0" fontId="0" fillId="0" borderId="10" xfId="0" applyBorder="1"/>
    <xf numFmtId="6" fontId="0" fillId="2" borderId="11" xfId="0" applyNumberFormat="1" applyFill="1" applyBorder="1"/>
    <xf numFmtId="0" fontId="0" fillId="0" borderId="3" xfId="0" applyBorder="1"/>
    <xf numFmtId="9" fontId="0" fillId="0" borderId="3" xfId="1" applyFont="1" applyBorder="1"/>
    <xf numFmtId="0" fontId="2" fillId="0" borderId="5" xfId="0" applyFont="1" applyBorder="1"/>
    <xf numFmtId="0" fontId="3" fillId="3" borderId="8" xfId="0" applyFont="1" applyFill="1" applyBorder="1"/>
    <xf numFmtId="0" fontId="0" fillId="3" borderId="0" xfId="0" applyFill="1" applyBorder="1"/>
    <xf numFmtId="0" fontId="0" fillId="3" borderId="9" xfId="0" applyFill="1" applyBorder="1"/>
    <xf numFmtId="6" fontId="2" fillId="2" borderId="1" xfId="0" applyNumberFormat="1" applyFont="1" applyFill="1" applyBorder="1"/>
    <xf numFmtId="6" fontId="2" fillId="2" borderId="11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6" xfId="0" applyFill="1" applyBorder="1"/>
    <xf numFmtId="0" fontId="0" fillId="0" borderId="3" xfId="0" applyFill="1" applyBorder="1"/>
    <xf numFmtId="0" fontId="2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0" xfId="0" applyBorder="1" applyProtection="1">
      <protection locked="0"/>
    </xf>
    <xf numFmtId="6" fontId="0" fillId="0" borderId="1" xfId="0" applyNumberFormat="1" applyBorder="1" applyProtection="1">
      <protection locked="0"/>
    </xf>
    <xf numFmtId="9" fontId="0" fillId="0" borderId="1" xfId="1" applyFont="1" applyBorder="1" applyProtection="1">
      <protection locked="0"/>
    </xf>
    <xf numFmtId="0" fontId="6" fillId="0" borderId="2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</xdr:colOff>
      <xdr:row>0</xdr:row>
      <xdr:rowOff>777240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172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14" sqref="M14"/>
    </sheetView>
  </sheetViews>
  <sheetFormatPr defaultRowHeight="15" x14ac:dyDescent="0.25"/>
  <cols>
    <col min="1" max="1" width="33.5703125" customWidth="1"/>
    <col min="2" max="2" width="9.42578125" customWidth="1"/>
    <col min="3" max="3" width="10.28515625" customWidth="1"/>
    <col min="4" max="4" width="11.42578125" customWidth="1"/>
    <col min="6" max="6" width="13.140625" customWidth="1"/>
    <col min="8" max="8" width="14" style="2" customWidth="1"/>
    <col min="9" max="9" width="9.28515625" bestFit="1" customWidth="1"/>
  </cols>
  <sheetData>
    <row r="1" spans="1:10" ht="83.45" customHeight="1" x14ac:dyDescent="0.35">
      <c r="A1" s="13" t="s">
        <v>11</v>
      </c>
      <c r="B1" s="14"/>
      <c r="C1" s="14"/>
      <c r="D1" s="14"/>
      <c r="E1" s="14"/>
      <c r="F1" s="14"/>
      <c r="G1" s="14"/>
      <c r="H1" s="30"/>
      <c r="I1" s="14"/>
      <c r="J1" s="15"/>
    </row>
    <row r="2" spans="1:10" ht="6" customHeight="1" thickBot="1" x14ac:dyDescent="0.4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22" t="s">
        <v>8</v>
      </c>
      <c r="B3" s="14"/>
      <c r="C3" s="14"/>
      <c r="D3" s="14"/>
      <c r="E3" s="14"/>
      <c r="F3" s="14"/>
      <c r="G3" s="14"/>
      <c r="H3" s="30"/>
      <c r="I3" s="14"/>
      <c r="J3" s="15"/>
    </row>
    <row r="4" spans="1:10" ht="45" x14ac:dyDescent="0.25">
      <c r="A4" s="16" t="s">
        <v>0</v>
      </c>
      <c r="B4" s="8" t="s">
        <v>12</v>
      </c>
      <c r="C4" s="9" t="s">
        <v>5</v>
      </c>
      <c r="D4" s="9" t="s">
        <v>2</v>
      </c>
      <c r="E4" s="10" t="s">
        <v>7</v>
      </c>
      <c r="F4" s="10" t="s">
        <v>1</v>
      </c>
      <c r="G4" s="10" t="s">
        <v>3</v>
      </c>
      <c r="H4" s="32" t="s">
        <v>19</v>
      </c>
      <c r="I4" s="10" t="s">
        <v>4</v>
      </c>
      <c r="J4" s="17" t="s">
        <v>6</v>
      </c>
    </row>
    <row r="5" spans="1:10" x14ac:dyDescent="0.25">
      <c r="A5" s="35" t="s">
        <v>13</v>
      </c>
      <c r="B5" s="36">
        <v>3000</v>
      </c>
      <c r="C5" s="37">
        <v>0.15</v>
      </c>
      <c r="D5" s="37">
        <v>0.15</v>
      </c>
      <c r="E5" s="4">
        <f t="shared" ref="E5:E18" si="0">F5*D5</f>
        <v>67.5</v>
      </c>
      <c r="F5" s="4">
        <f t="shared" ref="F5:F18" si="1">B5*C5</f>
        <v>450</v>
      </c>
      <c r="G5" s="4">
        <f t="shared" ref="G5:G18" si="2">B5-F5</f>
        <v>2550</v>
      </c>
      <c r="H5" s="33">
        <v>5</v>
      </c>
      <c r="I5" s="4">
        <f t="shared" ref="I5:I18" si="3">G5*H5</f>
        <v>12750</v>
      </c>
      <c r="J5" s="19">
        <f t="shared" ref="J5:J18" si="4">H5*F5</f>
        <v>2250</v>
      </c>
    </row>
    <row r="6" spans="1:10" x14ac:dyDescent="0.25">
      <c r="A6" s="35" t="s">
        <v>14</v>
      </c>
      <c r="B6" s="36"/>
      <c r="C6" s="37">
        <v>0.15</v>
      </c>
      <c r="D6" s="37">
        <v>0.15</v>
      </c>
      <c r="E6" s="4">
        <f t="shared" si="0"/>
        <v>0</v>
      </c>
      <c r="F6" s="4">
        <f t="shared" si="1"/>
        <v>0</v>
      </c>
      <c r="G6" s="4">
        <f t="shared" si="2"/>
        <v>0</v>
      </c>
      <c r="H6" s="33">
        <v>0</v>
      </c>
      <c r="I6" s="4">
        <f t="shared" si="3"/>
        <v>0</v>
      </c>
      <c r="J6" s="19">
        <f t="shared" si="4"/>
        <v>0</v>
      </c>
    </row>
    <row r="7" spans="1:10" x14ac:dyDescent="0.25">
      <c r="A7" s="35" t="s">
        <v>15</v>
      </c>
      <c r="B7" s="36"/>
      <c r="C7" s="37">
        <v>0.15</v>
      </c>
      <c r="D7" s="37">
        <v>0.15</v>
      </c>
      <c r="E7" s="4">
        <f t="shared" si="0"/>
        <v>0</v>
      </c>
      <c r="F7" s="4">
        <f t="shared" si="1"/>
        <v>0</v>
      </c>
      <c r="G7" s="4">
        <f t="shared" si="2"/>
        <v>0</v>
      </c>
      <c r="H7" s="33">
        <v>0</v>
      </c>
      <c r="I7" s="4">
        <f t="shared" si="3"/>
        <v>0</v>
      </c>
      <c r="J7" s="19">
        <f t="shared" si="4"/>
        <v>0</v>
      </c>
    </row>
    <row r="8" spans="1:10" x14ac:dyDescent="0.25">
      <c r="A8" s="35" t="s">
        <v>16</v>
      </c>
      <c r="B8" s="36"/>
      <c r="C8" s="37">
        <v>0.15</v>
      </c>
      <c r="D8" s="37">
        <v>0.15</v>
      </c>
      <c r="E8" s="4">
        <f t="shared" si="0"/>
        <v>0</v>
      </c>
      <c r="F8" s="4">
        <f t="shared" si="1"/>
        <v>0</v>
      </c>
      <c r="G8" s="4">
        <f t="shared" si="2"/>
        <v>0</v>
      </c>
      <c r="H8" s="33">
        <v>0</v>
      </c>
      <c r="I8" s="4">
        <f t="shared" si="3"/>
        <v>0</v>
      </c>
      <c r="J8" s="19">
        <f t="shared" si="4"/>
        <v>0</v>
      </c>
    </row>
    <row r="9" spans="1:10" x14ac:dyDescent="0.25">
      <c r="A9" s="35" t="s">
        <v>17</v>
      </c>
      <c r="B9" s="36"/>
      <c r="C9" s="37">
        <v>0.15</v>
      </c>
      <c r="D9" s="37">
        <v>0.15</v>
      </c>
      <c r="E9" s="4">
        <f t="shared" si="0"/>
        <v>0</v>
      </c>
      <c r="F9" s="4">
        <f t="shared" si="1"/>
        <v>0</v>
      </c>
      <c r="G9" s="4">
        <f t="shared" si="2"/>
        <v>0</v>
      </c>
      <c r="H9" s="33">
        <v>0</v>
      </c>
      <c r="I9" s="4">
        <f t="shared" si="3"/>
        <v>0</v>
      </c>
      <c r="J9" s="19">
        <f t="shared" si="4"/>
        <v>0</v>
      </c>
    </row>
    <row r="10" spans="1:10" x14ac:dyDescent="0.25">
      <c r="A10" s="35" t="s">
        <v>18</v>
      </c>
      <c r="B10" s="36"/>
      <c r="C10" s="37">
        <v>0.15</v>
      </c>
      <c r="D10" s="37">
        <v>0.15</v>
      </c>
      <c r="E10" s="4">
        <f t="shared" si="0"/>
        <v>0</v>
      </c>
      <c r="F10" s="4">
        <f t="shared" si="1"/>
        <v>0</v>
      </c>
      <c r="G10" s="4">
        <f t="shared" si="2"/>
        <v>0</v>
      </c>
      <c r="H10" s="33">
        <v>0</v>
      </c>
      <c r="I10" s="4">
        <f t="shared" si="3"/>
        <v>0</v>
      </c>
      <c r="J10" s="19">
        <f t="shared" si="4"/>
        <v>0</v>
      </c>
    </row>
    <row r="11" spans="1:10" x14ac:dyDescent="0.25">
      <c r="A11" s="35"/>
      <c r="B11" s="36"/>
      <c r="C11" s="37">
        <v>0.15</v>
      </c>
      <c r="D11" s="37">
        <v>0.15</v>
      </c>
      <c r="E11" s="4">
        <f t="shared" si="0"/>
        <v>0</v>
      </c>
      <c r="F11" s="4">
        <f t="shared" si="1"/>
        <v>0</v>
      </c>
      <c r="G11" s="4">
        <f t="shared" si="2"/>
        <v>0</v>
      </c>
      <c r="H11" s="33">
        <v>0</v>
      </c>
      <c r="I11" s="4">
        <f t="shared" si="3"/>
        <v>0</v>
      </c>
      <c r="J11" s="19">
        <f t="shared" si="4"/>
        <v>0</v>
      </c>
    </row>
    <row r="12" spans="1:10" x14ac:dyDescent="0.25">
      <c r="A12" s="35"/>
      <c r="B12" s="36"/>
      <c r="C12" s="37">
        <v>0.15</v>
      </c>
      <c r="D12" s="37">
        <v>0.15</v>
      </c>
      <c r="E12" s="4">
        <f t="shared" si="0"/>
        <v>0</v>
      </c>
      <c r="F12" s="4">
        <f t="shared" si="1"/>
        <v>0</v>
      </c>
      <c r="G12" s="4">
        <f t="shared" si="2"/>
        <v>0</v>
      </c>
      <c r="H12" s="33">
        <v>0</v>
      </c>
      <c r="I12" s="4">
        <f t="shared" si="3"/>
        <v>0</v>
      </c>
      <c r="J12" s="19">
        <f t="shared" si="4"/>
        <v>0</v>
      </c>
    </row>
    <row r="13" spans="1:10" x14ac:dyDescent="0.25">
      <c r="A13" s="35"/>
      <c r="B13" s="36"/>
      <c r="C13" s="37">
        <v>0.15</v>
      </c>
      <c r="D13" s="37">
        <v>0.15</v>
      </c>
      <c r="E13" s="4">
        <f t="shared" si="0"/>
        <v>0</v>
      </c>
      <c r="F13" s="4">
        <f t="shared" si="1"/>
        <v>0</v>
      </c>
      <c r="G13" s="4">
        <f t="shared" si="2"/>
        <v>0</v>
      </c>
      <c r="H13" s="33">
        <v>0</v>
      </c>
      <c r="I13" s="4">
        <f t="shared" si="3"/>
        <v>0</v>
      </c>
      <c r="J13" s="19">
        <f t="shared" si="4"/>
        <v>0</v>
      </c>
    </row>
    <row r="14" spans="1:10" x14ac:dyDescent="0.25">
      <c r="A14" s="35"/>
      <c r="B14" s="36"/>
      <c r="C14" s="37">
        <v>0.15</v>
      </c>
      <c r="D14" s="37">
        <v>0.15</v>
      </c>
      <c r="E14" s="4">
        <f t="shared" si="0"/>
        <v>0</v>
      </c>
      <c r="F14" s="4">
        <f t="shared" si="1"/>
        <v>0</v>
      </c>
      <c r="G14" s="4">
        <f t="shared" si="2"/>
        <v>0</v>
      </c>
      <c r="H14" s="33">
        <v>0</v>
      </c>
      <c r="I14" s="4">
        <f t="shared" si="3"/>
        <v>0</v>
      </c>
      <c r="J14" s="19">
        <f t="shared" si="4"/>
        <v>0</v>
      </c>
    </row>
    <row r="15" spans="1:10" x14ac:dyDescent="0.25">
      <c r="A15" s="35"/>
      <c r="B15" s="36"/>
      <c r="C15" s="37">
        <v>0.15</v>
      </c>
      <c r="D15" s="37">
        <v>0.15</v>
      </c>
      <c r="E15" s="4">
        <f t="shared" si="0"/>
        <v>0</v>
      </c>
      <c r="F15" s="4">
        <f t="shared" si="1"/>
        <v>0</v>
      </c>
      <c r="G15" s="4">
        <f t="shared" si="2"/>
        <v>0</v>
      </c>
      <c r="H15" s="33">
        <v>0</v>
      </c>
      <c r="I15" s="4">
        <f t="shared" si="3"/>
        <v>0</v>
      </c>
      <c r="J15" s="19">
        <f t="shared" si="4"/>
        <v>0</v>
      </c>
    </row>
    <row r="16" spans="1:10" x14ac:dyDescent="0.25">
      <c r="A16" s="35"/>
      <c r="B16" s="36"/>
      <c r="C16" s="37">
        <v>0.15</v>
      </c>
      <c r="D16" s="37">
        <v>0.15</v>
      </c>
      <c r="E16" s="4">
        <f t="shared" si="0"/>
        <v>0</v>
      </c>
      <c r="F16" s="4">
        <f t="shared" si="1"/>
        <v>0</v>
      </c>
      <c r="G16" s="4">
        <f t="shared" si="2"/>
        <v>0</v>
      </c>
      <c r="H16" s="33">
        <v>0</v>
      </c>
      <c r="I16" s="4">
        <f t="shared" si="3"/>
        <v>0</v>
      </c>
      <c r="J16" s="19">
        <f t="shared" si="4"/>
        <v>0</v>
      </c>
    </row>
    <row r="17" spans="1:10" x14ac:dyDescent="0.25">
      <c r="A17" s="35"/>
      <c r="B17" s="36"/>
      <c r="C17" s="37">
        <v>0.15</v>
      </c>
      <c r="D17" s="37">
        <v>0.15</v>
      </c>
      <c r="E17" s="4">
        <f t="shared" si="0"/>
        <v>0</v>
      </c>
      <c r="F17" s="4">
        <f t="shared" si="1"/>
        <v>0</v>
      </c>
      <c r="G17" s="4">
        <f t="shared" si="2"/>
        <v>0</v>
      </c>
      <c r="H17" s="33">
        <v>0</v>
      </c>
      <c r="I17" s="4">
        <f t="shared" si="3"/>
        <v>0</v>
      </c>
      <c r="J17" s="19">
        <f t="shared" si="4"/>
        <v>0</v>
      </c>
    </row>
    <row r="18" spans="1:10" x14ac:dyDescent="0.25">
      <c r="A18" s="35"/>
      <c r="B18" s="36"/>
      <c r="C18" s="37">
        <v>0.15</v>
      </c>
      <c r="D18" s="37">
        <v>0.15</v>
      </c>
      <c r="E18" s="4">
        <f t="shared" si="0"/>
        <v>0</v>
      </c>
      <c r="F18" s="4">
        <f t="shared" si="1"/>
        <v>0</v>
      </c>
      <c r="G18" s="4">
        <f t="shared" si="2"/>
        <v>0</v>
      </c>
      <c r="H18" s="33">
        <v>0</v>
      </c>
      <c r="I18" s="4">
        <f t="shared" si="3"/>
        <v>0</v>
      </c>
      <c r="J18" s="19">
        <f t="shared" si="4"/>
        <v>0</v>
      </c>
    </row>
    <row r="19" spans="1:10" x14ac:dyDescent="0.25">
      <c r="A19" s="18"/>
      <c r="B19" s="11"/>
      <c r="C19" s="12"/>
      <c r="D19" s="12"/>
      <c r="E19" s="28" t="s">
        <v>9</v>
      </c>
      <c r="F19" s="3"/>
      <c r="G19" s="29"/>
      <c r="H19" s="34">
        <f>SUM(H5:H18)</f>
        <v>5</v>
      </c>
      <c r="I19" s="26">
        <f>SUM(I5:I18)</f>
        <v>12750</v>
      </c>
      <c r="J19" s="27">
        <f>SUM(J5:J18)</f>
        <v>2250</v>
      </c>
    </row>
    <row r="20" spans="1:10" ht="15.75" thickBot="1" x14ac:dyDescent="0.3">
      <c r="A20" s="38" t="s">
        <v>10</v>
      </c>
      <c r="B20" s="20"/>
      <c r="C20" s="21"/>
      <c r="D20" s="21"/>
      <c r="E20" s="5"/>
      <c r="F20" s="6"/>
      <c r="G20" s="6"/>
      <c r="H20" s="31"/>
      <c r="I20" s="6"/>
      <c r="J20" s="7"/>
    </row>
    <row r="21" spans="1:10" x14ac:dyDescent="0.25">
      <c r="C21" s="1"/>
      <c r="D21" s="1"/>
    </row>
  </sheetData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D-NEW</dc:creator>
  <cp:lastModifiedBy>mrclemmer</cp:lastModifiedBy>
  <dcterms:created xsi:type="dcterms:W3CDTF">2015-01-03T17:00:18Z</dcterms:created>
  <dcterms:modified xsi:type="dcterms:W3CDTF">2017-12-02T02:50:23Z</dcterms:modified>
</cp:coreProperties>
</file>